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648" activeTab="1"/>
  </bookViews>
  <sheets>
    <sheet name="ДОУ" sheetId="1" r:id="rId1"/>
    <sheet name="Школы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F15" i="2" s="1"/>
  <c r="E16" i="2"/>
  <c r="F16" i="2" s="1"/>
  <c r="E17" i="2"/>
  <c r="E10" i="2" l="1"/>
  <c r="F10" i="2" s="1"/>
  <c r="C22" i="2" l="1"/>
  <c r="D22" i="2"/>
  <c r="E22" i="2" l="1"/>
  <c r="F22" i="2" s="1"/>
  <c r="E8" i="2"/>
  <c r="E13" i="2" l="1"/>
  <c r="F13" i="2" s="1"/>
  <c r="E4" i="2" l="1"/>
  <c r="F4" i="2" s="1"/>
  <c r="E5" i="2" l="1"/>
  <c r="E6" i="2"/>
  <c r="F6" i="2" s="1"/>
  <c r="E7" i="2"/>
  <c r="E9" i="2"/>
  <c r="F9" i="2" s="1"/>
  <c r="E11" i="2"/>
  <c r="F11" i="2" s="1"/>
  <c r="E12" i="2"/>
  <c r="F12" i="2" s="1"/>
  <c r="E14" i="2"/>
  <c r="F14" i="2" s="1"/>
  <c r="F17" i="2"/>
  <c r="E18" i="2"/>
  <c r="F18" i="2" s="1"/>
  <c r="E19" i="2"/>
  <c r="F19" i="2" s="1"/>
  <c r="E20" i="2"/>
  <c r="F20" i="2" s="1"/>
  <c r="E21" i="2"/>
  <c r="F21" i="2" s="1"/>
  <c r="E3" i="2"/>
  <c r="C22" i="1" l="1"/>
  <c r="D22" i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3" i="1"/>
  <c r="F3" i="1" s="1"/>
</calcChain>
</file>

<file path=xl/sharedStrings.xml><?xml version="1.0" encoding="utf-8"?>
<sst xmlns="http://schemas.openxmlformats.org/spreadsheetml/2006/main" count="65" uniqueCount="39">
  <si>
    <t>№</t>
  </si>
  <si>
    <t>Фактически посещают ДОУ</t>
  </si>
  <si>
    <t>Процент переполненности</t>
  </si>
  <si>
    <t>Количество мест по лицензии</t>
  </si>
  <si>
    <t>Муниципалитет</t>
  </si>
  <si>
    <t>Бай-Тайгинский муниципальный район</t>
  </si>
  <si>
    <t>Барун-Хемчикский муниципальный район</t>
  </si>
  <si>
    <t>Дзун-Хемчикский муниципальный район</t>
  </si>
  <si>
    <t>Каа-Хемский муниципальный район</t>
  </si>
  <si>
    <t>Кызылский муниципальный район</t>
  </si>
  <si>
    <t>Монгун-Тайгинский муниципальный район</t>
  </si>
  <si>
    <t>Овюрский муниципальный район</t>
  </si>
  <si>
    <t>Пий-Хемский муниципальный район</t>
  </si>
  <si>
    <t>Сут-Хольский муниципальный район</t>
  </si>
  <si>
    <t>Тандинский муниципальный район</t>
  </si>
  <si>
    <t>Тере-Хольский муниципальный район</t>
  </si>
  <si>
    <t>Тес-Хемский муниципальный район</t>
  </si>
  <si>
    <t>Тоджинский муниципальный район</t>
  </si>
  <si>
    <t>Улуг-Хемский муниципальный район</t>
  </si>
  <si>
    <t>Чаа-Хольский муниципальный район</t>
  </si>
  <si>
    <t>Чеди-Хольский муниципальный район</t>
  </si>
  <si>
    <t>Эрзинский муниципальный район</t>
  </si>
  <si>
    <t>город Ак-Довурак</t>
  </si>
  <si>
    <t>город Кызыл</t>
  </si>
  <si>
    <t>Фактическое количество учащихся в ОУ</t>
  </si>
  <si>
    <t>Проектная наполняемость ОУ</t>
  </si>
  <si>
    <t>Количество обучающихся сверх нормы в ОУ</t>
  </si>
  <si>
    <t>СОШ №2 аварийная</t>
  </si>
  <si>
    <t>СОШ №14 аварийная</t>
  </si>
  <si>
    <t>Количество воспитанников сверх нормы в ОУ</t>
  </si>
  <si>
    <t>280 мест</t>
  </si>
  <si>
    <t>45 мест</t>
  </si>
  <si>
    <t>30 мест</t>
  </si>
  <si>
    <t>Итого</t>
  </si>
  <si>
    <t xml:space="preserve">ИТОГО </t>
  </si>
  <si>
    <t>пристройка</t>
  </si>
  <si>
    <t>ГП новые места</t>
  </si>
  <si>
    <t>ВЫПУСК из ДОУ</t>
  </si>
  <si>
    <t>30 мест пристройка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</si>
</sst>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ont="1" applyFill="1" applyBorder="1"/>
    <xf numFmtId="0" fontId="4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B4" sqref="B4"/>
    </sheetView>
  </sheetViews>
  <sheetFormatPr defaultRowHeight="14.4" x14ac:dyDescent="0.3"/>
  <cols>
    <col min="1" max="1" width="4.44140625" customWidth="1"/>
    <col min="2" max="2" width="40.88671875" customWidth="1"/>
    <col min="3" max="3" width="16.33203125" customWidth="1"/>
    <col min="4" max="5" width="18" customWidth="1"/>
    <col min="6" max="6" width="20.6640625" customWidth="1"/>
    <col min="7" max="7" width="12" customWidth="1"/>
  </cols>
  <sheetData>
    <row r="2" spans="1:8" ht="41.4" x14ac:dyDescent="0.3">
      <c r="A2" s="1" t="s">
        <v>0</v>
      </c>
      <c r="B2" s="2" t="s">
        <v>4</v>
      </c>
      <c r="C2" s="2" t="s">
        <v>3</v>
      </c>
      <c r="D2" s="2" t="s">
        <v>1</v>
      </c>
      <c r="E2" s="2" t="s">
        <v>29</v>
      </c>
      <c r="F2" s="2" t="s">
        <v>2</v>
      </c>
      <c r="G2" s="33" t="s">
        <v>37</v>
      </c>
      <c r="H2" s="19" t="s">
        <v>36</v>
      </c>
    </row>
    <row r="3" spans="1:8" ht="16.5" customHeight="1" x14ac:dyDescent="0.3">
      <c r="A3" s="3">
        <v>1</v>
      </c>
      <c r="B3" s="4" t="s">
        <v>5</v>
      </c>
      <c r="C3" s="5">
        <v>668</v>
      </c>
      <c r="D3" s="5">
        <v>743</v>
      </c>
      <c r="E3" s="5">
        <f>C3-D3</f>
        <v>-75</v>
      </c>
      <c r="F3" s="13">
        <f>E3*100/C3</f>
        <v>-11.22754491017964</v>
      </c>
      <c r="G3" s="34"/>
      <c r="H3" s="20" t="s">
        <v>31</v>
      </c>
    </row>
    <row r="4" spans="1:8" ht="47.25" customHeight="1" x14ac:dyDescent="0.3">
      <c r="A4" s="3">
        <v>2</v>
      </c>
      <c r="B4" s="4" t="s">
        <v>6</v>
      </c>
      <c r="C4" s="5">
        <v>780</v>
      </c>
      <c r="D4" s="5">
        <v>1041</v>
      </c>
      <c r="E4" s="5">
        <f t="shared" ref="E4:E22" si="0">C4-D4</f>
        <v>-261</v>
      </c>
      <c r="F4" s="13">
        <f t="shared" ref="F4:F22" si="1">E4*100/C4</f>
        <v>-33.46153846153846</v>
      </c>
      <c r="G4" s="34">
        <v>187</v>
      </c>
      <c r="H4" s="37" t="s">
        <v>38</v>
      </c>
    </row>
    <row r="5" spans="1:8" ht="16.5" customHeight="1" x14ac:dyDescent="0.3">
      <c r="A5" s="3">
        <v>3</v>
      </c>
      <c r="B5" s="4" t="s">
        <v>7</v>
      </c>
      <c r="C5" s="5">
        <v>1675</v>
      </c>
      <c r="D5" s="5">
        <v>2097</v>
      </c>
      <c r="E5" s="5">
        <f t="shared" si="0"/>
        <v>-422</v>
      </c>
      <c r="F5" s="13">
        <f t="shared" si="1"/>
        <v>-25.194029850746269</v>
      </c>
      <c r="G5" s="34"/>
      <c r="H5" s="20" t="s">
        <v>30</v>
      </c>
    </row>
    <row r="6" spans="1:8" ht="16.5" customHeight="1" x14ac:dyDescent="0.3">
      <c r="A6" s="3">
        <v>4</v>
      </c>
      <c r="B6" s="4" t="s">
        <v>8</v>
      </c>
      <c r="C6" s="2">
        <v>1145</v>
      </c>
      <c r="D6" s="2">
        <v>1218</v>
      </c>
      <c r="E6" s="5">
        <f t="shared" si="0"/>
        <v>-73</v>
      </c>
      <c r="F6" s="13">
        <f t="shared" si="1"/>
        <v>-6.3755458515283845</v>
      </c>
      <c r="G6" s="34"/>
      <c r="H6" s="20"/>
    </row>
    <row r="7" spans="1:8" ht="16.5" customHeight="1" x14ac:dyDescent="0.3">
      <c r="A7" s="3">
        <v>5</v>
      </c>
      <c r="B7" s="4" t="s">
        <v>9</v>
      </c>
      <c r="C7" s="5">
        <v>1495</v>
      </c>
      <c r="D7" s="5">
        <v>2088</v>
      </c>
      <c r="E7" s="5">
        <f t="shared" si="0"/>
        <v>-593</v>
      </c>
      <c r="F7" s="13">
        <f t="shared" si="1"/>
        <v>-39.665551839464882</v>
      </c>
      <c r="G7" s="34"/>
      <c r="H7" s="20" t="s">
        <v>30</v>
      </c>
    </row>
    <row r="8" spans="1:8" ht="16.5" customHeight="1" x14ac:dyDescent="0.3">
      <c r="A8" s="3">
        <v>6</v>
      </c>
      <c r="B8" s="10" t="s">
        <v>10</v>
      </c>
      <c r="C8" s="14">
        <v>435</v>
      </c>
      <c r="D8" s="14">
        <v>510</v>
      </c>
      <c r="E8" s="5">
        <f t="shared" si="0"/>
        <v>-75</v>
      </c>
      <c r="F8" s="13">
        <f t="shared" si="1"/>
        <v>-17.241379310344829</v>
      </c>
      <c r="G8" s="34"/>
      <c r="H8" s="20"/>
    </row>
    <row r="9" spans="1:8" ht="16.5" customHeight="1" x14ac:dyDescent="0.3">
      <c r="A9" s="3">
        <v>7</v>
      </c>
      <c r="B9" s="4" t="s">
        <v>11</v>
      </c>
      <c r="C9" s="5">
        <v>632</v>
      </c>
      <c r="D9" s="5">
        <v>739</v>
      </c>
      <c r="E9" s="5">
        <f t="shared" si="0"/>
        <v>-107</v>
      </c>
      <c r="F9" s="13">
        <f t="shared" si="1"/>
        <v>-16.930379746835442</v>
      </c>
      <c r="G9" s="34"/>
      <c r="H9" s="20" t="s">
        <v>32</v>
      </c>
    </row>
    <row r="10" spans="1:8" ht="16.5" customHeight="1" x14ac:dyDescent="0.3">
      <c r="A10" s="3">
        <v>8</v>
      </c>
      <c r="B10" s="4" t="s">
        <v>12</v>
      </c>
      <c r="C10" s="5">
        <v>647</v>
      </c>
      <c r="D10" s="5">
        <v>715</v>
      </c>
      <c r="E10" s="5">
        <f t="shared" si="0"/>
        <v>-68</v>
      </c>
      <c r="F10" s="13">
        <f t="shared" si="1"/>
        <v>-10.510046367851622</v>
      </c>
      <c r="G10" s="34"/>
      <c r="H10" s="20"/>
    </row>
    <row r="11" spans="1:8" ht="16.5" customHeight="1" x14ac:dyDescent="0.3">
      <c r="A11" s="3">
        <v>9</v>
      </c>
      <c r="B11" s="4" t="s">
        <v>13</v>
      </c>
      <c r="C11" s="2">
        <v>523</v>
      </c>
      <c r="D11" s="2">
        <v>690</v>
      </c>
      <c r="E11" s="5">
        <f t="shared" si="0"/>
        <v>-167</v>
      </c>
      <c r="F11" s="13">
        <f t="shared" si="1"/>
        <v>-31.931166347992352</v>
      </c>
      <c r="G11" s="34"/>
      <c r="H11" s="20"/>
    </row>
    <row r="12" spans="1:8" ht="16.5" customHeight="1" x14ac:dyDescent="0.3">
      <c r="A12" s="3">
        <v>10</v>
      </c>
      <c r="B12" s="4" t="s">
        <v>14</v>
      </c>
      <c r="C12" s="5">
        <v>845</v>
      </c>
      <c r="D12" s="5">
        <v>897</v>
      </c>
      <c r="E12" s="5">
        <f t="shared" si="0"/>
        <v>-52</v>
      </c>
      <c r="F12" s="13">
        <f t="shared" si="1"/>
        <v>-6.1538461538461542</v>
      </c>
      <c r="G12" s="34"/>
      <c r="H12" s="20"/>
    </row>
    <row r="13" spans="1:8" ht="16.5" customHeight="1" x14ac:dyDescent="0.3">
      <c r="A13" s="3">
        <v>11</v>
      </c>
      <c r="B13" s="4" t="s">
        <v>15</v>
      </c>
      <c r="C13" s="7">
        <v>56</v>
      </c>
      <c r="D13" s="7">
        <v>90</v>
      </c>
      <c r="E13" s="7">
        <f t="shared" si="0"/>
        <v>-34</v>
      </c>
      <c r="F13" s="13">
        <f t="shared" si="1"/>
        <v>-60.714285714285715</v>
      </c>
      <c r="G13" s="34"/>
      <c r="H13" s="21" t="s">
        <v>32</v>
      </c>
    </row>
    <row r="14" spans="1:8" ht="16.5" customHeight="1" x14ac:dyDescent="0.3">
      <c r="A14" s="3">
        <v>12</v>
      </c>
      <c r="B14" s="4" t="s">
        <v>16</v>
      </c>
      <c r="C14" s="7">
        <v>657</v>
      </c>
      <c r="D14" s="7">
        <v>602</v>
      </c>
      <c r="E14" s="7">
        <f t="shared" si="0"/>
        <v>55</v>
      </c>
      <c r="F14" s="13">
        <f t="shared" si="1"/>
        <v>8.3713850837138502</v>
      </c>
      <c r="G14" s="34"/>
      <c r="H14" s="21"/>
    </row>
    <row r="15" spans="1:8" ht="16.5" customHeight="1" x14ac:dyDescent="0.3">
      <c r="A15" s="3">
        <v>13</v>
      </c>
      <c r="B15" s="11" t="s">
        <v>17</v>
      </c>
      <c r="C15" s="12">
        <v>337</v>
      </c>
      <c r="D15" s="12">
        <v>457</v>
      </c>
      <c r="E15" s="7">
        <f t="shared" si="0"/>
        <v>-120</v>
      </c>
      <c r="F15" s="13">
        <f t="shared" si="1"/>
        <v>-35.608308605341243</v>
      </c>
      <c r="G15" s="34"/>
      <c r="H15" s="21"/>
    </row>
    <row r="16" spans="1:8" ht="16.5" customHeight="1" x14ac:dyDescent="0.3">
      <c r="A16" s="3">
        <v>14</v>
      </c>
      <c r="B16" s="4" t="s">
        <v>18</v>
      </c>
      <c r="C16" s="7">
        <v>1352</v>
      </c>
      <c r="D16" s="7">
        <v>1813</v>
      </c>
      <c r="E16" s="7">
        <f t="shared" si="0"/>
        <v>-461</v>
      </c>
      <c r="F16" s="13">
        <f t="shared" si="1"/>
        <v>-34.097633136094672</v>
      </c>
      <c r="G16" s="34"/>
      <c r="H16" s="21" t="s">
        <v>30</v>
      </c>
    </row>
    <row r="17" spans="1:8" ht="16.5" customHeight="1" x14ac:dyDescent="0.3">
      <c r="A17" s="3">
        <v>15</v>
      </c>
      <c r="B17" s="8" t="s">
        <v>19</v>
      </c>
      <c r="C17" s="7">
        <v>320</v>
      </c>
      <c r="D17" s="7">
        <v>428</v>
      </c>
      <c r="E17" s="7">
        <f t="shared" si="0"/>
        <v>-108</v>
      </c>
      <c r="F17" s="13">
        <f t="shared" si="1"/>
        <v>-33.75</v>
      </c>
      <c r="G17" s="34"/>
      <c r="H17" s="21"/>
    </row>
    <row r="18" spans="1:8" ht="16.5" customHeight="1" x14ac:dyDescent="0.3">
      <c r="A18" s="3">
        <v>16</v>
      </c>
      <c r="B18" s="8" t="s">
        <v>20</v>
      </c>
      <c r="C18" s="7">
        <v>450</v>
      </c>
      <c r="D18" s="7">
        <v>623</v>
      </c>
      <c r="E18" s="7">
        <f t="shared" si="0"/>
        <v>-173</v>
      </c>
      <c r="F18" s="13">
        <f t="shared" si="1"/>
        <v>-38.444444444444443</v>
      </c>
      <c r="G18" s="34"/>
      <c r="H18" s="21" t="s">
        <v>35</v>
      </c>
    </row>
    <row r="19" spans="1:8" ht="16.5" customHeight="1" x14ac:dyDescent="0.3">
      <c r="A19" s="3">
        <v>17</v>
      </c>
      <c r="B19" s="8" t="s">
        <v>21</v>
      </c>
      <c r="C19" s="7">
        <v>503</v>
      </c>
      <c r="D19" s="7">
        <v>524</v>
      </c>
      <c r="E19" s="7">
        <f t="shared" si="0"/>
        <v>-21</v>
      </c>
      <c r="F19" s="13">
        <f t="shared" si="1"/>
        <v>-4.1749502982107352</v>
      </c>
      <c r="G19" s="34"/>
      <c r="H19" s="21"/>
    </row>
    <row r="20" spans="1:8" ht="16.5" customHeight="1" x14ac:dyDescent="0.3">
      <c r="A20" s="3">
        <v>18</v>
      </c>
      <c r="B20" s="8" t="s">
        <v>22</v>
      </c>
      <c r="C20" s="2">
        <v>1010</v>
      </c>
      <c r="D20" s="2">
        <v>1453</v>
      </c>
      <c r="E20" s="7">
        <f t="shared" si="0"/>
        <v>-443</v>
      </c>
      <c r="F20" s="13">
        <f t="shared" si="1"/>
        <v>-43.861386138613859</v>
      </c>
      <c r="G20" s="34"/>
      <c r="H20" s="21"/>
    </row>
    <row r="21" spans="1:8" ht="16.5" customHeight="1" x14ac:dyDescent="0.3">
      <c r="A21" s="3">
        <v>19</v>
      </c>
      <c r="B21" s="8" t="s">
        <v>23</v>
      </c>
      <c r="C21" s="7">
        <v>5320</v>
      </c>
      <c r="D21" s="7">
        <v>8370</v>
      </c>
      <c r="E21" s="7">
        <f t="shared" si="0"/>
        <v>-3050</v>
      </c>
      <c r="F21" s="13">
        <f t="shared" si="1"/>
        <v>-57.330827067669176</v>
      </c>
      <c r="G21" s="34"/>
      <c r="H21" s="21" t="s">
        <v>30</v>
      </c>
    </row>
    <row r="22" spans="1:8" x14ac:dyDescent="0.3">
      <c r="A22" s="3"/>
      <c r="B22" s="16" t="s">
        <v>33</v>
      </c>
      <c r="C22" s="17">
        <f>SUM(C3:C21)</f>
        <v>18850</v>
      </c>
      <c r="D22" s="17">
        <f>SUM(D3:D21)</f>
        <v>25098</v>
      </c>
      <c r="E22" s="17">
        <f t="shared" si="0"/>
        <v>-6248</v>
      </c>
      <c r="F22" s="18">
        <f t="shared" si="1"/>
        <v>-33.145888594164454</v>
      </c>
      <c r="G22" s="35"/>
      <c r="H22" s="22"/>
    </row>
    <row r="23" spans="1:8" x14ac:dyDescent="0.3">
      <c r="A23" s="3"/>
      <c r="B23" s="9"/>
      <c r="C23" s="7"/>
      <c r="D23" s="7"/>
      <c r="E23" s="7"/>
      <c r="F23" s="15"/>
      <c r="G23" s="36"/>
      <c r="H23" s="2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E4" sqref="E4"/>
    </sheetView>
  </sheetViews>
  <sheetFormatPr defaultRowHeight="14.4" x14ac:dyDescent="0.3"/>
  <cols>
    <col min="1" max="1" width="4.109375" customWidth="1"/>
    <col min="2" max="2" width="19.5546875" customWidth="1"/>
    <col min="3" max="3" width="21" customWidth="1"/>
    <col min="4" max="4" width="18.6640625" customWidth="1"/>
    <col min="5" max="5" width="19" customWidth="1"/>
    <col min="6" max="6" width="15.6640625" customWidth="1"/>
    <col min="7" max="7" width="28.88671875" customWidth="1"/>
  </cols>
  <sheetData>
    <row r="2" spans="1:6" ht="41.4" x14ac:dyDescent="0.3">
      <c r="A2" s="1" t="s">
        <v>0</v>
      </c>
      <c r="B2" s="1" t="s">
        <v>4</v>
      </c>
      <c r="C2" s="2" t="s">
        <v>24</v>
      </c>
      <c r="D2" s="2" t="s">
        <v>25</v>
      </c>
      <c r="E2" s="2" t="s">
        <v>26</v>
      </c>
      <c r="F2" s="2" t="s">
        <v>2</v>
      </c>
    </row>
    <row r="3" spans="1:6" ht="13.5" customHeight="1" x14ac:dyDescent="0.3">
      <c r="A3" s="3">
        <v>1</v>
      </c>
      <c r="B3" s="6" t="s">
        <v>5</v>
      </c>
      <c r="C3" s="26">
        <v>2006</v>
      </c>
      <c r="D3" s="26">
        <v>1635</v>
      </c>
      <c r="E3" s="26">
        <f>D3-C3</f>
        <v>-371</v>
      </c>
      <c r="F3" s="27">
        <v>18.5</v>
      </c>
    </row>
    <row r="4" spans="1:6" ht="13.5" customHeight="1" x14ac:dyDescent="0.3">
      <c r="A4" s="3">
        <v>2</v>
      </c>
      <c r="B4" s="6" t="s">
        <v>6</v>
      </c>
      <c r="C4" s="26">
        <v>2427</v>
      </c>
      <c r="D4" s="26">
        <v>2824</v>
      </c>
      <c r="E4" s="26">
        <f>D4-C4</f>
        <v>397</v>
      </c>
      <c r="F4" s="27">
        <f>E4*100/C4</f>
        <v>16.357643180881748</v>
      </c>
    </row>
    <row r="5" spans="1:6" ht="13.5" customHeight="1" x14ac:dyDescent="0.3">
      <c r="A5" s="3">
        <v>3</v>
      </c>
      <c r="B5" s="6" t="s">
        <v>7</v>
      </c>
      <c r="C5" s="26">
        <v>4251</v>
      </c>
      <c r="D5" s="26">
        <v>4157</v>
      </c>
      <c r="E5" s="26">
        <f t="shared" ref="E5:E21" si="0">D5-C5</f>
        <v>-94</v>
      </c>
      <c r="F5" s="27">
        <v>1.7</v>
      </c>
    </row>
    <row r="6" spans="1:6" ht="13.5" customHeight="1" x14ac:dyDescent="0.3">
      <c r="A6" s="3">
        <v>4</v>
      </c>
      <c r="B6" s="6" t="s">
        <v>8</v>
      </c>
      <c r="C6" s="25">
        <v>2495</v>
      </c>
      <c r="D6" s="25">
        <v>3279</v>
      </c>
      <c r="E6" s="26">
        <f t="shared" si="0"/>
        <v>784</v>
      </c>
      <c r="F6" s="27">
        <f t="shared" ref="F6:F9" si="1">E6*100/C6</f>
        <v>31.422845691382765</v>
      </c>
    </row>
    <row r="7" spans="1:6" ht="13.5" customHeight="1" x14ac:dyDescent="0.3">
      <c r="A7" s="3">
        <v>5</v>
      </c>
      <c r="B7" s="6" t="s">
        <v>9</v>
      </c>
      <c r="C7" s="26">
        <v>5997</v>
      </c>
      <c r="D7" s="26">
        <v>4617</v>
      </c>
      <c r="E7" s="26">
        <f t="shared" si="0"/>
        <v>-1380</v>
      </c>
      <c r="F7" s="27">
        <v>23</v>
      </c>
    </row>
    <row r="8" spans="1:6" ht="13.5" customHeight="1" x14ac:dyDescent="0.3">
      <c r="A8" s="3">
        <v>6</v>
      </c>
      <c r="B8" s="6" t="s">
        <v>10</v>
      </c>
      <c r="C8" s="26">
        <v>1162</v>
      </c>
      <c r="D8" s="26">
        <v>866</v>
      </c>
      <c r="E8" s="26">
        <f t="shared" si="0"/>
        <v>-296</v>
      </c>
      <c r="F8" s="27">
        <v>23.6</v>
      </c>
    </row>
    <row r="9" spans="1:6" ht="13.5" customHeight="1" x14ac:dyDescent="0.3">
      <c r="A9" s="3">
        <v>7</v>
      </c>
      <c r="B9" s="6" t="s">
        <v>11</v>
      </c>
      <c r="C9" s="25">
        <v>1187</v>
      </c>
      <c r="D9" s="25">
        <v>1720</v>
      </c>
      <c r="E9" s="26">
        <f t="shared" si="0"/>
        <v>533</v>
      </c>
      <c r="F9" s="27">
        <f t="shared" si="1"/>
        <v>44.90311710193766</v>
      </c>
    </row>
    <row r="10" spans="1:6" ht="13.5" customHeight="1" x14ac:dyDescent="0.3">
      <c r="A10" s="3">
        <v>8</v>
      </c>
      <c r="B10" s="31" t="s">
        <v>12</v>
      </c>
      <c r="C10" s="26">
        <v>1866</v>
      </c>
      <c r="D10" s="26">
        <v>2399</v>
      </c>
      <c r="E10" s="26">
        <f t="shared" si="0"/>
        <v>533</v>
      </c>
      <c r="F10" s="27">
        <f>E10*100/C10</f>
        <v>28.563772775991424</v>
      </c>
    </row>
    <row r="11" spans="1:6" ht="13.5" customHeight="1" x14ac:dyDescent="0.3">
      <c r="A11" s="3">
        <v>9</v>
      </c>
      <c r="B11" s="6" t="s">
        <v>13</v>
      </c>
      <c r="C11" s="25">
        <v>1682</v>
      </c>
      <c r="D11" s="25">
        <v>1606</v>
      </c>
      <c r="E11" s="26">
        <f t="shared" si="0"/>
        <v>-76</v>
      </c>
      <c r="F11" s="27">
        <f t="shared" ref="F11:F22" si="2">E11*100/C11</f>
        <v>-4.5184304399524375</v>
      </c>
    </row>
    <row r="12" spans="1:6" ht="13.5" customHeight="1" x14ac:dyDescent="0.3">
      <c r="A12" s="3">
        <v>10</v>
      </c>
      <c r="B12" s="6" t="s">
        <v>14</v>
      </c>
      <c r="C12" s="23">
        <v>2826</v>
      </c>
      <c r="D12" s="23">
        <v>2809</v>
      </c>
      <c r="E12" s="26">
        <f t="shared" si="0"/>
        <v>-17</v>
      </c>
      <c r="F12" s="27">
        <f t="shared" si="2"/>
        <v>-0.60155697098372263</v>
      </c>
    </row>
    <row r="13" spans="1:6" ht="13.5" customHeight="1" x14ac:dyDescent="0.3">
      <c r="A13" s="28">
        <v>11</v>
      </c>
      <c r="B13" s="6" t="s">
        <v>15</v>
      </c>
      <c r="C13" s="26">
        <v>356</v>
      </c>
      <c r="D13" s="26">
        <v>186</v>
      </c>
      <c r="E13" s="26">
        <f t="shared" si="0"/>
        <v>-170</v>
      </c>
      <c r="F13" s="27">
        <f t="shared" si="2"/>
        <v>-47.752808988764045</v>
      </c>
    </row>
    <row r="14" spans="1:6" ht="13.5" customHeight="1" x14ac:dyDescent="0.3">
      <c r="A14" s="3">
        <v>12</v>
      </c>
      <c r="B14" s="6" t="s">
        <v>16</v>
      </c>
      <c r="C14" s="26">
        <v>1750</v>
      </c>
      <c r="D14" s="26">
        <v>1761</v>
      </c>
      <c r="E14" s="26">
        <f t="shared" si="0"/>
        <v>11</v>
      </c>
      <c r="F14" s="27">
        <f t="shared" si="2"/>
        <v>0.62857142857142856</v>
      </c>
    </row>
    <row r="15" spans="1:6" ht="13.5" customHeight="1" x14ac:dyDescent="0.3">
      <c r="A15" s="3">
        <v>13</v>
      </c>
      <c r="B15" s="6" t="s">
        <v>17</v>
      </c>
      <c r="C15" s="26">
        <v>1398</v>
      </c>
      <c r="D15" s="32">
        <v>1215</v>
      </c>
      <c r="E15" s="26">
        <f t="shared" si="0"/>
        <v>-183</v>
      </c>
      <c r="F15" s="27">
        <f t="shared" si="2"/>
        <v>-13.090128755364807</v>
      </c>
    </row>
    <row r="16" spans="1:6" ht="13.5" customHeight="1" x14ac:dyDescent="0.3">
      <c r="A16" s="3">
        <v>14</v>
      </c>
      <c r="B16" s="6" t="s">
        <v>18</v>
      </c>
      <c r="C16" s="26">
        <v>4321</v>
      </c>
      <c r="D16" s="26">
        <v>3360</v>
      </c>
      <c r="E16" s="26">
        <f t="shared" si="0"/>
        <v>-961</v>
      </c>
      <c r="F16" s="27">
        <f t="shared" si="2"/>
        <v>-22.240222170793796</v>
      </c>
    </row>
    <row r="17" spans="1:7" ht="13.5" customHeight="1" x14ac:dyDescent="0.3">
      <c r="A17" s="3">
        <v>15</v>
      </c>
      <c r="B17" s="6" t="s">
        <v>19</v>
      </c>
      <c r="C17" s="26">
        <v>1200</v>
      </c>
      <c r="D17" s="26">
        <v>1017</v>
      </c>
      <c r="E17" s="26">
        <f t="shared" si="0"/>
        <v>-183</v>
      </c>
      <c r="F17" s="27">
        <f t="shared" si="2"/>
        <v>-15.25</v>
      </c>
    </row>
    <row r="18" spans="1:7" ht="13.5" customHeight="1" x14ac:dyDescent="0.3">
      <c r="A18" s="3">
        <v>16</v>
      </c>
      <c r="B18" s="6" t="s">
        <v>20</v>
      </c>
      <c r="C18" s="26">
        <v>1451</v>
      </c>
      <c r="D18" s="26">
        <v>1860</v>
      </c>
      <c r="E18" s="26">
        <f t="shared" si="0"/>
        <v>409</v>
      </c>
      <c r="F18" s="27">
        <f t="shared" si="2"/>
        <v>28.187456926257752</v>
      </c>
    </row>
    <row r="19" spans="1:7" ht="13.5" customHeight="1" x14ac:dyDescent="0.3">
      <c r="A19" s="3">
        <v>17</v>
      </c>
      <c r="B19" s="6" t="s">
        <v>21</v>
      </c>
      <c r="C19" s="23">
        <v>1385</v>
      </c>
      <c r="D19" s="23">
        <v>1660</v>
      </c>
      <c r="E19" s="26">
        <f t="shared" si="0"/>
        <v>275</v>
      </c>
      <c r="F19" s="27">
        <f t="shared" si="2"/>
        <v>19.855595667870038</v>
      </c>
    </row>
    <row r="20" spans="1:7" ht="13.5" customHeight="1" x14ac:dyDescent="0.3">
      <c r="A20" s="3">
        <v>18</v>
      </c>
      <c r="B20" s="4" t="s">
        <v>22</v>
      </c>
      <c r="C20" s="25">
        <v>2837</v>
      </c>
      <c r="D20" s="25">
        <v>3170</v>
      </c>
      <c r="E20" s="26">
        <f t="shared" si="0"/>
        <v>333</v>
      </c>
      <c r="F20" s="27">
        <f t="shared" si="2"/>
        <v>11.737751145576313</v>
      </c>
      <c r="G20" t="s">
        <v>27</v>
      </c>
    </row>
    <row r="21" spans="1:7" ht="13.5" customHeight="1" x14ac:dyDescent="0.3">
      <c r="A21" s="3">
        <v>19</v>
      </c>
      <c r="B21" s="4" t="s">
        <v>23</v>
      </c>
      <c r="C21" s="23">
        <v>24486</v>
      </c>
      <c r="D21" s="23">
        <v>12645</v>
      </c>
      <c r="E21" s="26">
        <f t="shared" si="0"/>
        <v>-11841</v>
      </c>
      <c r="F21" s="27">
        <f t="shared" si="2"/>
        <v>-48.358245528056848</v>
      </c>
      <c r="G21" t="s">
        <v>28</v>
      </c>
    </row>
    <row r="22" spans="1:7" x14ac:dyDescent="0.3">
      <c r="A22" s="3"/>
      <c r="B22" s="17" t="s">
        <v>34</v>
      </c>
      <c r="C22" s="29">
        <f>SUM(C3:C21)</f>
        <v>65083</v>
      </c>
      <c r="D22" s="29">
        <f>SUM(D3:D21)</f>
        <v>52786</v>
      </c>
      <c r="E22" s="30">
        <f>D22-C22</f>
        <v>-12297</v>
      </c>
      <c r="F22" s="27">
        <f t="shared" si="2"/>
        <v>-18.894334926171197</v>
      </c>
    </row>
    <row r="23" spans="1:7" x14ac:dyDescent="0.3">
      <c r="A23" s="3"/>
      <c r="B23" s="3"/>
      <c r="C23" s="24"/>
      <c r="D23" s="24"/>
      <c r="E23" s="23"/>
      <c r="F23" s="24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ДОУ</vt:lpstr>
      <vt:lpstr>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2020-01-31T05:24:11Z</dcterms:modified>
</cp:coreProperties>
</file>